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tabRatio="217"/>
  </bookViews>
  <sheets>
    <sheet name="Foglio1" sheetId="1" r:id="rId1"/>
  </sheets>
  <definedNames>
    <definedName name="_xlnm._FilterDatabase" localSheetId="0" hidden="1">Foglio1!$A$17:$M$40</definedName>
    <definedName name="_xlnm.Print_Titles" localSheetId="0">Foglio1!$17:$17</definedName>
  </definedNames>
  <calcPr calcId="145621"/>
</workbook>
</file>

<file path=xl/calcChain.xml><?xml version="1.0" encoding="utf-8"?>
<calcChain xmlns="http://schemas.openxmlformats.org/spreadsheetml/2006/main">
  <c r="C13" i="1" l="1"/>
  <c r="C12" i="1"/>
  <c r="C11" i="1"/>
  <c r="C10" i="1"/>
  <c r="C9" i="1"/>
  <c r="C8" i="1"/>
  <c r="C7" i="1"/>
  <c r="C6" i="1"/>
  <c r="C5" i="1"/>
  <c r="C4" i="1"/>
  <c r="B3" i="1" l="1"/>
  <c r="D5" i="1" l="1"/>
  <c r="D6" i="1"/>
  <c r="D7" i="1"/>
  <c r="D8" i="1"/>
  <c r="D9" i="1"/>
  <c r="D10" i="1"/>
  <c r="D11" i="1"/>
  <c r="D12" i="1"/>
  <c r="C3" i="1" l="1"/>
  <c r="D4" i="1"/>
</calcChain>
</file>

<file path=xl/sharedStrings.xml><?xml version="1.0" encoding="utf-8"?>
<sst xmlns="http://schemas.openxmlformats.org/spreadsheetml/2006/main" count="166" uniqueCount="117">
  <si>
    <t>BOLOGNA</t>
  </si>
  <si>
    <t>PARMA</t>
  </si>
  <si>
    <t>PIACENZA</t>
  </si>
  <si>
    <t>REGGIO EMILIA</t>
  </si>
  <si>
    <t>RIMINI</t>
  </si>
  <si>
    <t>FERRARA</t>
  </si>
  <si>
    <t>RAVENNA</t>
  </si>
  <si>
    <t>GRAD</t>
  </si>
  <si>
    <t>N°</t>
  </si>
  <si>
    <t>COGNOME</t>
  </si>
  <si>
    <t>NOME</t>
  </si>
  <si>
    <t>DATA DI NASCITA</t>
  </si>
  <si>
    <t>PUNTEGGIO PROVA ORALE</t>
  </si>
  <si>
    <t>PUNTEGGIO TITOLI</t>
  </si>
  <si>
    <t>PUNTEGGIO FINALE</t>
  </si>
  <si>
    <t>PREFERENZE</t>
  </si>
  <si>
    <t>RISERVE</t>
  </si>
  <si>
    <t>NOTE</t>
  </si>
  <si>
    <t>PROVINCIA ATTRIBUITA A.S. 2019/20</t>
  </si>
  <si>
    <t>FORLI' - CESENA</t>
  </si>
  <si>
    <t>MODENA</t>
  </si>
  <si>
    <t>RINUNCIA</t>
  </si>
  <si>
    <t>CONTINGENTE</t>
  </si>
  <si>
    <t>CONTATORE NOMINE</t>
  </si>
  <si>
    <t>CONTROLLO</t>
  </si>
  <si>
    <t>PROVINCIA DI RESIDENZA</t>
  </si>
  <si>
    <t>POSTI RISERVA</t>
  </si>
  <si>
    <t>AAAA TOTALE</t>
  </si>
  <si>
    <t>GRADUATORIA</t>
  </si>
  <si>
    <t>FRANCESCA</t>
  </si>
  <si>
    <t>SILVIA</t>
  </si>
  <si>
    <t>MICHELA</t>
  </si>
  <si>
    <t>STEFANIA</t>
  </si>
  <si>
    <t>ROBERTO</t>
  </si>
  <si>
    <t>MARCO</t>
  </si>
  <si>
    <t>MANUELA</t>
  </si>
  <si>
    <t>ROSA</t>
  </si>
  <si>
    <t>ELISA</t>
  </si>
  <si>
    <t>A034</t>
  </si>
  <si>
    <t>PIERLI</t>
  </si>
  <si>
    <t>FIORENZA</t>
  </si>
  <si>
    <t>SERAFINI</t>
  </si>
  <si>
    <t>FRANCESCO</t>
  </si>
  <si>
    <t>LATEANA</t>
  </si>
  <si>
    <t>DOMENICO</t>
  </si>
  <si>
    <t>POLASTRI</t>
  </si>
  <si>
    <t>CARLO</t>
  </si>
  <si>
    <t>RANCITELLI</t>
  </si>
  <si>
    <t>AFFUSO</t>
  </si>
  <si>
    <t>TESELLI</t>
  </si>
  <si>
    <t>COLLARO</t>
  </si>
  <si>
    <t>PASQUALE</t>
  </si>
  <si>
    <t>CASOLARI</t>
  </si>
  <si>
    <t>MAINARDI</t>
  </si>
  <si>
    <t>MARTA IXCHEL</t>
  </si>
  <si>
    <t>SCARLINO</t>
  </si>
  <si>
    <t>ANNA</t>
  </si>
  <si>
    <t>ORFEI</t>
  </si>
  <si>
    <t>CORSO</t>
  </si>
  <si>
    <t>DALLATOMASINA</t>
  </si>
  <si>
    <t>VEGGIANI</t>
  </si>
  <si>
    <t>MARIA LETIZIA</t>
  </si>
  <si>
    <t>TAURINO</t>
  </si>
  <si>
    <t>MORELLI</t>
  </si>
  <si>
    <t>DI GREGORIO</t>
  </si>
  <si>
    <t>MASCARO</t>
  </si>
  <si>
    <t>AGAZZI</t>
  </si>
  <si>
    <t>SAVINI</t>
  </si>
  <si>
    <t>CARLONI</t>
  </si>
  <si>
    <t>ARMANDO</t>
  </si>
  <si>
    <t>MOSCA</t>
  </si>
  <si>
    <t>NADIA</t>
  </si>
  <si>
    <t>18/40</t>
  </si>
  <si>
    <t>60/60</t>
  </si>
  <si>
    <t>32/40</t>
  </si>
  <si>
    <t>45.7/60</t>
  </si>
  <si>
    <t>30/40</t>
  </si>
  <si>
    <t>46/60</t>
  </si>
  <si>
    <t>56.8/60</t>
  </si>
  <si>
    <t>28/40</t>
  </si>
  <si>
    <t>46.5/60</t>
  </si>
  <si>
    <t>40/40</t>
  </si>
  <si>
    <t>34.3/60</t>
  </si>
  <si>
    <t>34/40</t>
  </si>
  <si>
    <t>39.3/60</t>
  </si>
  <si>
    <t>25/40</t>
  </si>
  <si>
    <t>48.1/60</t>
  </si>
  <si>
    <t>32.2/60</t>
  </si>
  <si>
    <t>35/40</t>
  </si>
  <si>
    <t>35.9/60</t>
  </si>
  <si>
    <t>33.68/60</t>
  </si>
  <si>
    <t>36/60</t>
  </si>
  <si>
    <t>30.5/60</t>
  </si>
  <si>
    <t>36/40</t>
  </si>
  <si>
    <t>28.4/60</t>
  </si>
  <si>
    <t>20/40</t>
  </si>
  <si>
    <t>37.6/60</t>
  </si>
  <si>
    <t>23.1/60</t>
  </si>
  <si>
    <t>34.8/60</t>
  </si>
  <si>
    <t>24/40</t>
  </si>
  <si>
    <t>29.6/60</t>
  </si>
  <si>
    <t>38/40</t>
  </si>
  <si>
    <t>12.3/60</t>
  </si>
  <si>
    <t>29/40</t>
  </si>
  <si>
    <t>7.5/60</t>
  </si>
  <si>
    <t>21/40</t>
  </si>
  <si>
    <t>17/60</t>
  </si>
  <si>
    <t>3/60</t>
  </si>
  <si>
    <t>12/40</t>
  </si>
  <si>
    <t>6.8/60</t>
  </si>
  <si>
    <t>1N</t>
  </si>
  <si>
    <t>1 N</t>
  </si>
  <si>
    <t>AMMESSO CON RISERVA</t>
  </si>
  <si>
    <t>D'UFFICIO</t>
  </si>
  <si>
    <t>DA ELENCO PREF</t>
  </si>
  <si>
    <t>ULTIMO NOMINATO POSIZIONE  44</t>
  </si>
  <si>
    <t>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</si>
</sst>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left" vertical="center"/>
    </xf>
    <xf numFmtId="14" fontId="9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14" fontId="11" fillId="0" borderId="1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</cellXfs>
  <cellStyles count="2">
    <cellStyle name="Normal 2" xfId="1"/>
    <cellStyle name="Normale" xfId="0" builtinId="0"/>
  </cellStyles>
  <dxfs count="2"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zoomScale="85" zoomScaleNormal="85" workbookViewId="0">
      <selection activeCell="C15" sqref="C15"/>
    </sheetView>
  </sheetViews>
  <sheetFormatPr defaultRowHeight="14.4" x14ac:dyDescent="0.3"/>
  <cols>
    <col min="1" max="1" width="28" bestFit="1" customWidth="1"/>
    <col min="2" max="2" width="11.44140625" style="2" customWidth="1"/>
    <col min="3" max="3" width="19.5546875" customWidth="1"/>
    <col min="4" max="4" width="23" customWidth="1"/>
    <col min="5" max="5" width="19.44140625" style="2" customWidth="1"/>
    <col min="6" max="6" width="12.109375" style="2" customWidth="1"/>
    <col min="7" max="7" width="15.33203125" style="2" hidden="1" customWidth="1"/>
    <col min="8" max="9" width="11.5546875" style="2" hidden="1" customWidth="1"/>
    <col min="10" max="10" width="13.5546875" style="2" customWidth="1"/>
    <col min="11" max="11" width="9.109375" style="2"/>
    <col min="12" max="12" width="18.33203125" style="4" customWidth="1"/>
    <col min="13" max="13" width="32.33203125" customWidth="1"/>
    <col min="14" max="14" width="18.5546875" bestFit="1" customWidth="1"/>
  </cols>
  <sheetData>
    <row r="1" spans="1:12" ht="15" thickBot="1" x14ac:dyDescent="0.35"/>
    <row r="2" spans="1:12" ht="15" customHeight="1" x14ac:dyDescent="0.3">
      <c r="B2" s="2" t="s">
        <v>22</v>
      </c>
      <c r="C2" t="s">
        <v>23</v>
      </c>
      <c r="D2" s="3" t="s">
        <v>24</v>
      </c>
      <c r="E2" s="2" t="s">
        <v>26</v>
      </c>
      <c r="F2" s="32" t="s">
        <v>115</v>
      </c>
      <c r="G2" s="33"/>
      <c r="H2" s="33"/>
      <c r="I2" s="33"/>
      <c r="J2" s="33"/>
      <c r="K2" s="34"/>
    </row>
    <row r="3" spans="1:12" ht="15" customHeight="1" x14ac:dyDescent="0.3">
      <c r="A3" t="s">
        <v>27</v>
      </c>
      <c r="B3" s="3">
        <f>SUM(B4:B12)</f>
        <v>9</v>
      </c>
      <c r="C3" s="3">
        <f>SUM(C4:C12)</f>
        <v>9</v>
      </c>
      <c r="F3" s="35"/>
      <c r="G3" s="36"/>
      <c r="H3" s="36"/>
      <c r="I3" s="36"/>
      <c r="J3" s="36"/>
      <c r="K3" s="37"/>
      <c r="L3" s="4" t="s">
        <v>113</v>
      </c>
    </row>
    <row r="4" spans="1:12" x14ac:dyDescent="0.3">
      <c r="A4" t="s">
        <v>0</v>
      </c>
      <c r="B4" s="2">
        <v>0</v>
      </c>
      <c r="C4" s="2">
        <f t="shared" ref="C4:C13" si="0">COUNTIF($M$18:$M$40,A4)</f>
        <v>0</v>
      </c>
      <c r="D4" t="str">
        <f>IF(C4=B4,"TOTALE RAGGIUNTO",IF(C4&gt;B4,"CONTINGENTE SUPERATO",""))</f>
        <v>TOTALE RAGGIUNTO</v>
      </c>
      <c r="E4" s="1"/>
      <c r="F4" s="35"/>
      <c r="G4" s="36"/>
      <c r="H4" s="36"/>
      <c r="I4" s="36"/>
      <c r="J4" s="36"/>
      <c r="K4" s="37"/>
      <c r="L4" s="4" t="s">
        <v>114</v>
      </c>
    </row>
    <row r="5" spans="1:12" ht="15" customHeight="1" x14ac:dyDescent="0.3">
      <c r="A5" t="s">
        <v>5</v>
      </c>
      <c r="B5" s="2">
        <v>1</v>
      </c>
      <c r="C5" s="2">
        <f t="shared" si="0"/>
        <v>1</v>
      </c>
      <c r="D5" t="str">
        <f t="shared" ref="D5:D12" si="1">IF(C5=B5,"TOTALE RAGGIUNTO",IF(C5&gt;B5,"CONTINGENTE SUPERATO",""))</f>
        <v>TOTALE RAGGIUNTO</v>
      </c>
      <c r="E5" s="1"/>
      <c r="F5" s="35"/>
      <c r="G5" s="36"/>
      <c r="H5" s="36"/>
      <c r="I5" s="36"/>
      <c r="J5" s="36"/>
      <c r="K5" s="37"/>
    </row>
    <row r="6" spans="1:12" ht="15" customHeight="1" thickBot="1" x14ac:dyDescent="0.35">
      <c r="A6" t="s">
        <v>19</v>
      </c>
      <c r="B6" s="2">
        <v>3</v>
      </c>
      <c r="C6" s="2">
        <f t="shared" si="0"/>
        <v>3</v>
      </c>
      <c r="D6" t="str">
        <f t="shared" si="1"/>
        <v>TOTALE RAGGIUNTO</v>
      </c>
      <c r="E6" s="1" t="s">
        <v>110</v>
      </c>
      <c r="F6" s="38"/>
      <c r="G6" s="39"/>
      <c r="H6" s="39"/>
      <c r="I6" s="39"/>
      <c r="J6" s="39"/>
      <c r="K6" s="40"/>
    </row>
    <row r="7" spans="1:12" x14ac:dyDescent="0.3">
      <c r="A7" t="s">
        <v>20</v>
      </c>
      <c r="B7" s="2">
        <v>3</v>
      </c>
      <c r="C7" s="2">
        <f t="shared" si="0"/>
        <v>3</v>
      </c>
      <c r="D7" t="str">
        <f t="shared" si="1"/>
        <v>TOTALE RAGGIUNTO</v>
      </c>
      <c r="E7" s="1"/>
      <c r="F7" s="1"/>
    </row>
    <row r="8" spans="1:12" ht="15" x14ac:dyDescent="0.25">
      <c r="A8" t="s">
        <v>1</v>
      </c>
      <c r="B8" s="2">
        <v>2</v>
      </c>
      <c r="C8" s="2">
        <f t="shared" si="0"/>
        <v>2</v>
      </c>
      <c r="D8" t="str">
        <f t="shared" si="1"/>
        <v>TOTALE RAGGIUNTO</v>
      </c>
      <c r="E8" s="1" t="s">
        <v>111</v>
      </c>
      <c r="F8" s="1"/>
    </row>
    <row r="9" spans="1:12" ht="15" x14ac:dyDescent="0.25">
      <c r="A9" t="s">
        <v>2</v>
      </c>
      <c r="B9" s="2">
        <v>0</v>
      </c>
      <c r="C9" s="2">
        <f t="shared" si="0"/>
        <v>0</v>
      </c>
      <c r="D9" t="str">
        <f t="shared" si="1"/>
        <v>TOTALE RAGGIUNTO</v>
      </c>
      <c r="E9" s="1"/>
      <c r="F9" s="1"/>
    </row>
    <row r="10" spans="1:12" s="9" customFormat="1" ht="15" x14ac:dyDescent="0.25">
      <c r="A10" s="9" t="s">
        <v>6</v>
      </c>
      <c r="B10" s="10">
        <v>0</v>
      </c>
      <c r="C10" s="10">
        <f t="shared" si="0"/>
        <v>0</v>
      </c>
      <c r="D10" s="9" t="str">
        <f t="shared" si="1"/>
        <v>TOTALE RAGGIUNTO</v>
      </c>
      <c r="E10" s="8"/>
      <c r="F10" s="17"/>
      <c r="G10" s="10"/>
      <c r="H10" s="10"/>
      <c r="I10" s="10"/>
      <c r="J10" s="10"/>
      <c r="K10" s="10"/>
      <c r="L10" s="11"/>
    </row>
    <row r="11" spans="1:12" ht="15" x14ac:dyDescent="0.25">
      <c r="A11" t="s">
        <v>3</v>
      </c>
      <c r="B11" s="2">
        <v>0</v>
      </c>
      <c r="C11" s="2">
        <f t="shared" si="0"/>
        <v>0</v>
      </c>
      <c r="D11" t="str">
        <f t="shared" si="1"/>
        <v>TOTALE RAGGIUNTO</v>
      </c>
      <c r="E11" s="1"/>
      <c r="F11" s="1"/>
    </row>
    <row r="12" spans="1:12" s="9" customFormat="1" ht="15" x14ac:dyDescent="0.25">
      <c r="A12" s="9" t="s">
        <v>4</v>
      </c>
      <c r="B12" s="10">
        <v>0</v>
      </c>
      <c r="C12" s="10">
        <f t="shared" si="0"/>
        <v>0</v>
      </c>
      <c r="D12" s="9" t="str">
        <f t="shared" si="1"/>
        <v>TOTALE RAGGIUNTO</v>
      </c>
      <c r="E12" s="1"/>
      <c r="F12" s="8"/>
      <c r="G12" s="10"/>
      <c r="H12" s="10"/>
      <c r="I12" s="10"/>
      <c r="J12" s="10"/>
      <c r="K12" s="10"/>
      <c r="L12" s="11"/>
    </row>
    <row r="13" spans="1:12" ht="15" x14ac:dyDescent="0.25">
      <c r="A13" t="s">
        <v>21</v>
      </c>
      <c r="C13" s="2">
        <f t="shared" si="0"/>
        <v>0</v>
      </c>
      <c r="F13" s="1"/>
    </row>
    <row r="14" spans="1:12" ht="29.25" customHeight="1" x14ac:dyDescent="0.25">
      <c r="F14" s="1"/>
    </row>
    <row r="15" spans="1:12" ht="25.8" x14ac:dyDescent="0.5">
      <c r="A15" t="s">
        <v>28</v>
      </c>
      <c r="B15" s="31" t="s">
        <v>38</v>
      </c>
    </row>
    <row r="17" spans="1:13" s="8" customFormat="1" ht="45" customHeight="1" x14ac:dyDescent="0.3">
      <c r="A17" s="5" t="s">
        <v>7</v>
      </c>
      <c r="B17" s="5" t="s">
        <v>8</v>
      </c>
      <c r="C17" s="5" t="s">
        <v>9</v>
      </c>
      <c r="D17" s="5" t="s">
        <v>10</v>
      </c>
      <c r="E17" s="6" t="s">
        <v>11</v>
      </c>
      <c r="F17" s="6" t="s">
        <v>25</v>
      </c>
      <c r="G17" s="5" t="s">
        <v>12</v>
      </c>
      <c r="H17" s="5" t="s">
        <v>13</v>
      </c>
      <c r="I17" s="5" t="s">
        <v>14</v>
      </c>
      <c r="J17" s="5" t="s">
        <v>15</v>
      </c>
      <c r="K17" s="5" t="s">
        <v>16</v>
      </c>
      <c r="L17" s="7" t="s">
        <v>17</v>
      </c>
      <c r="M17" s="5" t="s">
        <v>18</v>
      </c>
    </row>
    <row r="18" spans="1:13" ht="41.4" customHeight="1" x14ac:dyDescent="0.3">
      <c r="A18" s="12" t="s">
        <v>38</v>
      </c>
      <c r="B18" s="13">
        <v>36</v>
      </c>
      <c r="C18" s="27" t="s">
        <v>39</v>
      </c>
      <c r="D18" s="30" t="s">
        <v>40</v>
      </c>
      <c r="E18" s="15">
        <v>29513</v>
      </c>
      <c r="F18" s="15"/>
      <c r="G18" s="13" t="s">
        <v>72</v>
      </c>
      <c r="H18" s="13" t="s">
        <v>73</v>
      </c>
      <c r="I18" s="13">
        <v>78</v>
      </c>
      <c r="J18" s="13" t="s">
        <v>116</v>
      </c>
      <c r="K18" s="13"/>
      <c r="L18" s="16" t="s">
        <v>113</v>
      </c>
      <c r="M18" s="27" t="s">
        <v>20</v>
      </c>
    </row>
    <row r="19" spans="1:13" ht="41.4" customHeight="1" x14ac:dyDescent="0.3">
      <c r="A19" s="12" t="s">
        <v>38</v>
      </c>
      <c r="B19" s="13">
        <v>37</v>
      </c>
      <c r="C19" s="27" t="s">
        <v>41</v>
      </c>
      <c r="D19" s="30" t="s">
        <v>42</v>
      </c>
      <c r="E19" s="15">
        <v>28211</v>
      </c>
      <c r="F19" s="15"/>
      <c r="G19" s="13" t="s">
        <v>74</v>
      </c>
      <c r="H19" s="13" t="s">
        <v>75</v>
      </c>
      <c r="I19" s="13">
        <v>77.7</v>
      </c>
      <c r="J19" s="13"/>
      <c r="K19" s="13"/>
      <c r="L19" s="16"/>
      <c r="M19" s="27" t="s">
        <v>20</v>
      </c>
    </row>
    <row r="20" spans="1:13" ht="41.4" customHeight="1" x14ac:dyDescent="0.3">
      <c r="A20" s="12" t="s">
        <v>38</v>
      </c>
      <c r="B20" s="13">
        <v>38</v>
      </c>
      <c r="C20" s="27" t="s">
        <v>43</v>
      </c>
      <c r="D20" s="30" t="s">
        <v>44</v>
      </c>
      <c r="E20" s="15">
        <v>30878</v>
      </c>
      <c r="F20" s="15"/>
      <c r="G20" s="13" t="s">
        <v>76</v>
      </c>
      <c r="H20" s="13" t="s">
        <v>77</v>
      </c>
      <c r="I20" s="13">
        <v>76</v>
      </c>
      <c r="J20" s="13"/>
      <c r="K20" s="13"/>
      <c r="L20" s="16"/>
      <c r="M20" s="27" t="s">
        <v>19</v>
      </c>
    </row>
    <row r="21" spans="1:13" ht="41.4" customHeight="1" x14ac:dyDescent="0.3">
      <c r="A21" s="12" t="s">
        <v>38</v>
      </c>
      <c r="B21" s="13">
        <v>39</v>
      </c>
      <c r="C21" s="27" t="s">
        <v>45</v>
      </c>
      <c r="D21" s="27" t="s">
        <v>46</v>
      </c>
      <c r="E21" s="15">
        <v>26062</v>
      </c>
      <c r="F21" s="15"/>
      <c r="G21" s="13" t="s">
        <v>72</v>
      </c>
      <c r="H21" s="13" t="s">
        <v>78</v>
      </c>
      <c r="I21" s="13">
        <v>74.8</v>
      </c>
      <c r="J21" s="13"/>
      <c r="K21" s="13"/>
      <c r="L21" s="16" t="s">
        <v>114</v>
      </c>
      <c r="M21" s="27" t="s">
        <v>19</v>
      </c>
    </row>
    <row r="22" spans="1:13" ht="41.4" customHeight="1" x14ac:dyDescent="0.3">
      <c r="A22" s="12" t="s">
        <v>38</v>
      </c>
      <c r="B22" s="13">
        <v>40</v>
      </c>
      <c r="C22" s="27" t="s">
        <v>47</v>
      </c>
      <c r="D22" s="30" t="s">
        <v>32</v>
      </c>
      <c r="E22" s="15">
        <v>24269</v>
      </c>
      <c r="F22" s="15"/>
      <c r="G22" s="13" t="s">
        <v>79</v>
      </c>
      <c r="H22" s="13" t="s">
        <v>80</v>
      </c>
      <c r="I22" s="13">
        <v>74.5</v>
      </c>
      <c r="J22" s="13"/>
      <c r="K22" s="13"/>
      <c r="L22" s="16"/>
      <c r="M22" s="27" t="s">
        <v>5</v>
      </c>
    </row>
    <row r="23" spans="1:13" ht="41.4" customHeight="1" x14ac:dyDescent="0.3">
      <c r="A23" s="12" t="s">
        <v>38</v>
      </c>
      <c r="B23" s="13">
        <v>41</v>
      </c>
      <c r="C23" s="27" t="s">
        <v>48</v>
      </c>
      <c r="D23" s="30" t="s">
        <v>46</v>
      </c>
      <c r="E23" s="15">
        <v>28583</v>
      </c>
      <c r="F23" s="15"/>
      <c r="G23" s="13" t="s">
        <v>81</v>
      </c>
      <c r="H23" s="13" t="s">
        <v>82</v>
      </c>
      <c r="I23" s="13">
        <v>74.3</v>
      </c>
      <c r="J23" s="13"/>
      <c r="K23" s="13"/>
      <c r="L23" s="16"/>
      <c r="M23" s="27" t="s">
        <v>20</v>
      </c>
    </row>
    <row r="24" spans="1:13" ht="41.4" customHeight="1" x14ac:dyDescent="0.3">
      <c r="A24" s="12" t="s">
        <v>38</v>
      </c>
      <c r="B24" s="13">
        <v>42</v>
      </c>
      <c r="C24" s="27" t="s">
        <v>49</v>
      </c>
      <c r="D24" s="30" t="s">
        <v>35</v>
      </c>
      <c r="E24" s="15">
        <v>28003</v>
      </c>
      <c r="F24" s="15"/>
      <c r="G24" s="13" t="s">
        <v>83</v>
      </c>
      <c r="H24" s="13" t="s">
        <v>84</v>
      </c>
      <c r="I24" s="13">
        <v>73.3</v>
      </c>
      <c r="J24" s="13"/>
      <c r="K24" s="13"/>
      <c r="L24" s="16"/>
      <c r="M24" s="27" t="s">
        <v>1</v>
      </c>
    </row>
    <row r="25" spans="1:13" ht="41.4" customHeight="1" x14ac:dyDescent="0.3">
      <c r="A25" s="12" t="s">
        <v>38</v>
      </c>
      <c r="B25" s="13">
        <v>43</v>
      </c>
      <c r="C25" s="27" t="s">
        <v>50</v>
      </c>
      <c r="D25" s="30" t="s">
        <v>51</v>
      </c>
      <c r="E25" s="15">
        <v>30194</v>
      </c>
      <c r="F25" s="15"/>
      <c r="G25" s="13" t="s">
        <v>85</v>
      </c>
      <c r="H25" s="13" t="s">
        <v>86</v>
      </c>
      <c r="I25" s="13">
        <v>73.099999999999994</v>
      </c>
      <c r="J25" s="13"/>
      <c r="K25" s="13"/>
      <c r="L25" s="16"/>
      <c r="M25" s="27" t="s">
        <v>1</v>
      </c>
    </row>
    <row r="26" spans="1:13" ht="41.4" customHeight="1" x14ac:dyDescent="0.3">
      <c r="A26" s="12" t="s">
        <v>38</v>
      </c>
      <c r="B26" s="13">
        <v>44</v>
      </c>
      <c r="C26" s="27" t="s">
        <v>52</v>
      </c>
      <c r="D26" s="30" t="s">
        <v>33</v>
      </c>
      <c r="E26" s="15">
        <v>31013</v>
      </c>
      <c r="F26" s="15"/>
      <c r="G26" s="13" t="s">
        <v>81</v>
      </c>
      <c r="H26" s="13" t="s">
        <v>87</v>
      </c>
      <c r="I26" s="13">
        <v>72.2</v>
      </c>
      <c r="J26" s="13"/>
      <c r="K26" s="13"/>
      <c r="L26" s="16"/>
      <c r="M26" s="27" t="s">
        <v>19</v>
      </c>
    </row>
    <row r="27" spans="1:13" ht="41.4" customHeight="1" x14ac:dyDescent="0.3">
      <c r="A27" s="12" t="s">
        <v>38</v>
      </c>
      <c r="B27" s="13">
        <v>45</v>
      </c>
      <c r="C27" s="12" t="s">
        <v>53</v>
      </c>
      <c r="D27" s="14" t="s">
        <v>54</v>
      </c>
      <c r="E27" s="15">
        <v>29679</v>
      </c>
      <c r="F27" s="15"/>
      <c r="G27" s="13" t="s">
        <v>88</v>
      </c>
      <c r="H27" s="13" t="s">
        <v>89</v>
      </c>
      <c r="I27" s="13">
        <v>70.900000000000006</v>
      </c>
      <c r="J27" s="13"/>
      <c r="K27" s="13"/>
      <c r="L27" s="19"/>
      <c r="M27" s="27"/>
    </row>
    <row r="28" spans="1:13" s="18" customFormat="1" ht="41.4" customHeight="1" x14ac:dyDescent="0.3">
      <c r="A28" s="22" t="s">
        <v>38</v>
      </c>
      <c r="B28" s="23">
        <v>46</v>
      </c>
      <c r="C28" s="22" t="s">
        <v>55</v>
      </c>
      <c r="D28" s="24" t="s">
        <v>56</v>
      </c>
      <c r="E28" s="25">
        <v>29296</v>
      </c>
      <c r="F28" s="25"/>
      <c r="G28" s="23" t="s">
        <v>83</v>
      </c>
      <c r="H28" s="23" t="s">
        <v>90</v>
      </c>
      <c r="I28" s="23">
        <v>67.680000000000007</v>
      </c>
      <c r="J28" s="23"/>
      <c r="K28" s="23"/>
      <c r="L28" s="26" t="s">
        <v>112</v>
      </c>
      <c r="M28" s="28"/>
    </row>
    <row r="29" spans="1:13" ht="41.4" customHeight="1" x14ac:dyDescent="0.3">
      <c r="A29" s="12" t="s">
        <v>38</v>
      </c>
      <c r="B29" s="13">
        <v>47</v>
      </c>
      <c r="C29" s="12" t="s">
        <v>57</v>
      </c>
      <c r="D29" s="14" t="s">
        <v>34</v>
      </c>
      <c r="E29" s="15">
        <v>24948</v>
      </c>
      <c r="F29" s="15"/>
      <c r="G29" s="13" t="s">
        <v>76</v>
      </c>
      <c r="H29" s="13" t="s">
        <v>91</v>
      </c>
      <c r="I29" s="13">
        <v>66</v>
      </c>
      <c r="J29" s="13"/>
      <c r="K29" s="13"/>
      <c r="L29" s="21"/>
      <c r="M29" s="27"/>
    </row>
    <row r="30" spans="1:13" ht="41.4" customHeight="1" x14ac:dyDescent="0.3">
      <c r="A30" s="12" t="s">
        <v>38</v>
      </c>
      <c r="B30" s="13">
        <v>48</v>
      </c>
      <c r="C30" s="12" t="s">
        <v>58</v>
      </c>
      <c r="D30" s="14" t="s">
        <v>29</v>
      </c>
      <c r="E30" s="15">
        <v>22855</v>
      </c>
      <c r="F30" s="15"/>
      <c r="G30" s="13" t="s">
        <v>83</v>
      </c>
      <c r="H30" s="13" t="s">
        <v>92</v>
      </c>
      <c r="I30" s="13">
        <v>64.5</v>
      </c>
      <c r="J30" s="13"/>
      <c r="K30" s="13"/>
      <c r="L30" s="21"/>
      <c r="M30" s="27"/>
    </row>
    <row r="31" spans="1:13" ht="41.4" customHeight="1" x14ac:dyDescent="0.3">
      <c r="A31" s="12" t="s">
        <v>38</v>
      </c>
      <c r="B31" s="13">
        <v>49</v>
      </c>
      <c r="C31" s="12" t="s">
        <v>59</v>
      </c>
      <c r="D31" s="14" t="s">
        <v>31</v>
      </c>
      <c r="E31" s="15">
        <v>31910</v>
      </c>
      <c r="F31" s="15"/>
      <c r="G31" s="13" t="s">
        <v>93</v>
      </c>
      <c r="H31" s="13" t="s">
        <v>94</v>
      </c>
      <c r="I31" s="13">
        <v>64.400000000000006</v>
      </c>
      <c r="J31" s="13"/>
      <c r="K31" s="13"/>
      <c r="L31" s="21"/>
      <c r="M31" s="27"/>
    </row>
    <row r="32" spans="1:13" ht="41.4" customHeight="1" x14ac:dyDescent="0.3">
      <c r="A32" s="12" t="s">
        <v>38</v>
      </c>
      <c r="B32" s="13">
        <v>50</v>
      </c>
      <c r="C32" s="12" t="s">
        <v>60</v>
      </c>
      <c r="D32" s="14" t="s">
        <v>61</v>
      </c>
      <c r="E32" s="15">
        <v>21418</v>
      </c>
      <c r="F32" s="15"/>
      <c r="G32" s="13" t="s">
        <v>95</v>
      </c>
      <c r="H32" s="13" t="s">
        <v>96</v>
      </c>
      <c r="I32" s="13">
        <v>57.6</v>
      </c>
      <c r="J32" s="13"/>
      <c r="K32" s="13"/>
      <c r="L32" s="21"/>
      <c r="M32" s="27"/>
    </row>
    <row r="33" spans="1:13" s="18" customFormat="1" ht="41.4" customHeight="1" x14ac:dyDescent="0.3">
      <c r="A33" s="22" t="s">
        <v>38</v>
      </c>
      <c r="B33" s="23">
        <v>51</v>
      </c>
      <c r="C33" s="22" t="s">
        <v>62</v>
      </c>
      <c r="D33" s="24" t="s">
        <v>36</v>
      </c>
      <c r="E33" s="25">
        <v>29010</v>
      </c>
      <c r="F33" s="25"/>
      <c r="G33" s="23" t="s">
        <v>74</v>
      </c>
      <c r="H33" s="23" t="s">
        <v>97</v>
      </c>
      <c r="I33" s="23">
        <v>55.1</v>
      </c>
      <c r="J33" s="23"/>
      <c r="K33" s="23"/>
      <c r="L33" s="26" t="s">
        <v>112</v>
      </c>
      <c r="M33" s="28"/>
    </row>
    <row r="34" spans="1:13" ht="41.4" customHeight="1" x14ac:dyDescent="0.3">
      <c r="A34" s="12" t="s">
        <v>38</v>
      </c>
      <c r="B34" s="13">
        <v>52</v>
      </c>
      <c r="C34" s="12" t="s">
        <v>63</v>
      </c>
      <c r="D34" s="14" t="s">
        <v>56</v>
      </c>
      <c r="E34" s="15">
        <v>26046</v>
      </c>
      <c r="F34" s="15"/>
      <c r="G34" s="13" t="s">
        <v>95</v>
      </c>
      <c r="H34" s="13" t="s">
        <v>98</v>
      </c>
      <c r="I34" s="13">
        <v>54.8</v>
      </c>
      <c r="J34" s="13"/>
      <c r="K34" s="13"/>
      <c r="L34" s="21"/>
      <c r="M34" s="27"/>
    </row>
    <row r="35" spans="1:13" ht="41.4" customHeight="1" x14ac:dyDescent="0.3">
      <c r="A35" s="22" t="s">
        <v>38</v>
      </c>
      <c r="B35" s="23">
        <v>53</v>
      </c>
      <c r="C35" s="22" t="s">
        <v>64</v>
      </c>
      <c r="D35" s="24" t="s">
        <v>44</v>
      </c>
      <c r="E35" s="25">
        <v>30910</v>
      </c>
      <c r="F35" s="25"/>
      <c r="G35" s="23" t="s">
        <v>99</v>
      </c>
      <c r="H35" s="23" t="s">
        <v>100</v>
      </c>
      <c r="I35" s="23">
        <v>53.6</v>
      </c>
      <c r="J35" s="23"/>
      <c r="K35" s="23"/>
      <c r="L35" s="26" t="s">
        <v>112</v>
      </c>
      <c r="M35" s="29"/>
    </row>
    <row r="36" spans="1:13" ht="41.4" customHeight="1" x14ac:dyDescent="0.3">
      <c r="A36" s="12" t="s">
        <v>38</v>
      </c>
      <c r="B36" s="13">
        <v>54</v>
      </c>
      <c r="C36" s="12" t="s">
        <v>65</v>
      </c>
      <c r="D36" s="14" t="s">
        <v>42</v>
      </c>
      <c r="E36" s="15">
        <v>29141</v>
      </c>
      <c r="F36" s="15"/>
      <c r="G36" s="13" t="s">
        <v>101</v>
      </c>
      <c r="H36" s="13" t="s">
        <v>102</v>
      </c>
      <c r="I36" s="13">
        <v>50.3</v>
      </c>
      <c r="J36" s="13"/>
      <c r="K36" s="13"/>
      <c r="L36" s="20"/>
      <c r="M36" s="27"/>
    </row>
    <row r="37" spans="1:13" ht="41.4" customHeight="1" x14ac:dyDescent="0.3">
      <c r="A37" s="12" t="s">
        <v>38</v>
      </c>
      <c r="B37" s="13">
        <v>55</v>
      </c>
      <c r="C37" s="12" t="s">
        <v>66</v>
      </c>
      <c r="D37" s="14" t="s">
        <v>30</v>
      </c>
      <c r="E37" s="15">
        <v>26409</v>
      </c>
      <c r="F37" s="15"/>
      <c r="G37" s="13" t="s">
        <v>103</v>
      </c>
      <c r="H37" s="13" t="s">
        <v>104</v>
      </c>
      <c r="I37" s="13">
        <v>36.5</v>
      </c>
      <c r="J37" s="13"/>
      <c r="K37" s="13"/>
      <c r="L37" s="20"/>
      <c r="M37" s="27"/>
    </row>
    <row r="38" spans="1:13" ht="41.4" customHeight="1" x14ac:dyDescent="0.3">
      <c r="A38" s="22" t="s">
        <v>38</v>
      </c>
      <c r="B38" s="23">
        <v>56</v>
      </c>
      <c r="C38" s="22" t="s">
        <v>67</v>
      </c>
      <c r="D38" s="24" t="s">
        <v>37</v>
      </c>
      <c r="E38" s="25">
        <v>32421</v>
      </c>
      <c r="F38" s="25"/>
      <c r="G38" s="23" t="s">
        <v>105</v>
      </c>
      <c r="H38" s="23" t="s">
        <v>106</v>
      </c>
      <c r="I38" s="23">
        <v>36</v>
      </c>
      <c r="J38" s="23"/>
      <c r="K38" s="23"/>
      <c r="L38" s="26" t="s">
        <v>112</v>
      </c>
      <c r="M38" s="29"/>
    </row>
    <row r="39" spans="1:13" ht="41.4" customHeight="1" x14ac:dyDescent="0.3">
      <c r="A39" s="12" t="s">
        <v>38</v>
      </c>
      <c r="B39" s="13">
        <v>57</v>
      </c>
      <c r="C39" s="12" t="s">
        <v>68</v>
      </c>
      <c r="D39" s="14" t="s">
        <v>69</v>
      </c>
      <c r="E39" s="15">
        <v>25191</v>
      </c>
      <c r="F39" s="15"/>
      <c r="G39" s="13" t="s">
        <v>74</v>
      </c>
      <c r="H39" s="13" t="s">
        <v>107</v>
      </c>
      <c r="I39" s="13">
        <v>35</v>
      </c>
      <c r="J39" s="13"/>
      <c r="K39" s="13"/>
      <c r="L39" s="19"/>
      <c r="M39" s="27"/>
    </row>
    <row r="40" spans="1:13" ht="41.4" customHeight="1" x14ac:dyDescent="0.3">
      <c r="A40" s="12" t="s">
        <v>38</v>
      </c>
      <c r="B40" s="13">
        <v>58</v>
      </c>
      <c r="C40" s="12" t="s">
        <v>70</v>
      </c>
      <c r="D40" s="14" t="s">
        <v>71</v>
      </c>
      <c r="E40" s="15">
        <v>25075</v>
      </c>
      <c r="F40" s="15"/>
      <c r="G40" s="13" t="s">
        <v>108</v>
      </c>
      <c r="H40" s="13" t="s">
        <v>109</v>
      </c>
      <c r="I40" s="13">
        <v>18.8</v>
      </c>
      <c r="J40" s="13"/>
      <c r="K40" s="13"/>
      <c r="L40" s="16"/>
      <c r="M40" s="27"/>
    </row>
  </sheetData>
  <autoFilter ref="A17:M40"/>
  <mergeCells count="1">
    <mergeCell ref="F2:K6"/>
  </mergeCells>
  <conditionalFormatting sqref="D3:D12">
    <cfRule type="containsText" dxfId="1" priority="1" operator="containsText" text="CONTINGENTE SUPERATO">
      <formula>NOT(ISERROR(SEARCH("CONTINGENTE SUPERATO",D3)))</formula>
    </cfRule>
    <cfRule type="containsText" dxfId="0" priority="2" operator="containsText" text="TOTALE RAGGIUNTO">
      <formula>NOT(ISERROR(SEARCH("TOTALE RAGGIUNTO",D3)))</formula>
    </cfRule>
  </conditionalFormatting>
  <dataValidations count="2">
    <dataValidation type="list" allowBlank="1" showInputMessage="1" showErrorMessage="1" errorTitle="PROVINCIA NON CORRETTA" prompt="SCEGLIERE DA MENU' A TENDINA" sqref="M18:M40">
      <formula1>$A$4:$A$13</formula1>
    </dataValidation>
    <dataValidation type="list" allowBlank="1" showInputMessage="1" showErrorMessage="1" prompt="SCEGLIERE DA MENU' A TENDINA" sqref="L18:L40">
      <formula1>$L$3:$L$4</formula1>
    </dataValidation>
  </dataValidations>
  <pageMargins left="0.15748031496062992" right="0.15748031496062992" top="0.43307086614173229" bottom="0.62992125984251968" header="0.19685039370078741" footer="0.31496062992125984"/>
  <pageSetup paperSize="9" scale="75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2019-08-09T11:27:26Z</dcterms:modified>
</cp:coreProperties>
</file>